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Aplicação" sheetId="1" r:id="rId4"/>
  </sheets>
  <definedNames/>
  <calcPr/>
  <extLst>
    <ext uri="GoogleSheetsCustomDataVersion2">
      <go:sheetsCustomData xmlns:go="http://customooxmlschemas.google.com/" r:id="rId5" roundtripDataChecksum="m493be4Uj2pJi4M+DpNTa8C6UhCoEkBxgmBAgSC1ka4="/>
    </ext>
  </extLst>
</workbook>
</file>

<file path=xl/sharedStrings.xml><?xml version="1.0" encoding="utf-8"?>
<sst xmlns="http://schemas.openxmlformats.org/spreadsheetml/2006/main" count="40" uniqueCount="36">
  <si>
    <t>ANEXO III – PLANILHA ORÇAMENTÁRIA E PLANO DE APLICAÇÃO</t>
  </si>
  <si>
    <t>Título do evento</t>
  </si>
  <si>
    <t>Nº</t>
  </si>
  <si>
    <t>Item de despesa</t>
  </si>
  <si>
    <t>Qtd.</t>
  </si>
  <si>
    <t>Valor unitário (R$)</t>
  </si>
  <si>
    <t>Valor total (R$)</t>
  </si>
  <si>
    <t>Cotação anexa</t>
  </si>
  <si>
    <t>Descrição</t>
  </si>
  <si>
    <t>Aquisições e/ou Contratações PF/PJ</t>
  </si>
  <si>
    <t>-</t>
  </si>
  <si>
    <t xml:space="preserve">Exemplo: Passagens aéreas </t>
  </si>
  <si>
    <t xml:space="preserve">Passagens deverá ser cotado em até 30 dias da data da proposta apresentada. Anexar os orçamentos das passagens. </t>
  </si>
  <si>
    <t xml:space="preserve">Exemplo: Diárias </t>
  </si>
  <si>
    <t>(valores conforme Anexo I)</t>
  </si>
  <si>
    <t>Exemplo: Coffee break (eventos presenciais ou híbridos)</t>
  </si>
  <si>
    <t xml:space="preserve">Deverá anexar os orçamentos de serviço de pessoa física ou jurídica. </t>
  </si>
  <si>
    <t>Exemplo: Palestrante – RPA</t>
  </si>
  <si>
    <t>Valor bruto do RPA. Descontos do contratado (INSS, IRRF, ISS) detalhados no cálculo auxiliar abaixo; não acrescem ao custo.</t>
  </si>
  <si>
    <t xml:space="preserve">Encargos Sociais (20%) </t>
  </si>
  <si>
    <t>Encargo previsto: INSS patronal de 20% sobre o RPA.</t>
  </si>
  <si>
    <t>TOTAL GERAL (R$) + MARGEM (10%)</t>
  </si>
  <si>
    <t xml:space="preserve">CÁLCULO AUXILIAR DO RPA </t>
  </si>
  <si>
    <t>Valor bruto da contratação (RPA)</t>
  </si>
  <si>
    <t>Item 1.4 – valor da rubrica.</t>
  </si>
  <si>
    <t>INSS retido do contratado (%)</t>
  </si>
  <si>
    <t>Alíquota fixa de 11% sobre a remuneração</t>
  </si>
  <si>
    <t>INSS retido do contratado (R$)</t>
  </si>
  <si>
    <t>ISS retido (%) – máximo de referência</t>
  </si>
  <si>
    <t>ISS retido (R$)</t>
  </si>
  <si>
    <t>IRRF retido (R$)</t>
  </si>
  <si>
    <t>Isento para base mensal até R$ 5.000,00 (Lei nº 15.270/2025).</t>
  </si>
  <si>
    <t>Total de descontos do contratado (R$)</t>
  </si>
  <si>
    <t>Valor líquido ao palestrante (R$)</t>
  </si>
  <si>
    <t>Encargo patronal – 20%(R$)</t>
  </si>
  <si>
    <t>Custo total do RPA para o projeto (R$)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</si>
</sst>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R$ &quot;#,##0.00;&quot;-R$ &quot;#,##0.00;\-"/>
    <numFmt numFmtId="165" formatCode="d\.m"/>
    <numFmt numFmtId="166" formatCode="0.0%"/>
  </numFmts>
  <fonts count="10">
    <font>
      <sz val="11.0"/>
      <color theme="1"/>
      <name val="Calibri"/>
      <scheme val="minor"/>
    </font>
    <font>
      <b/>
      <sz val="13.0"/>
      <color theme="1"/>
      <name val="Arial"/>
    </font>
    <font/>
    <font>
      <sz val="11.0"/>
      <color theme="1"/>
      <name val="Calibri"/>
    </font>
    <font>
      <b/>
      <color theme="1"/>
      <name val="Arial"/>
    </font>
    <font>
      <color theme="1"/>
      <name val="Arial"/>
    </font>
    <font>
      <b/>
      <color rgb="FFFF0000"/>
      <name val="Arial"/>
    </font>
    <font>
      <color rgb="FFFF0000"/>
      <name val="Arial"/>
    </font>
    <font>
      <i/>
      <sz val="9.0"/>
      <color theme="1"/>
      <name val="Arial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vertical="center"/>
    </xf>
    <xf borderId="5" fillId="0" fontId="2" numFmtId="0" xfId="0" applyBorder="1" applyFont="1"/>
    <xf borderId="6" fillId="0" fontId="4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6" fillId="0" fontId="3" numFmtId="0" xfId="0" applyAlignment="1" applyBorder="1" applyFont="1">
      <alignment horizontal="center" vertical="center"/>
    </xf>
    <xf borderId="8" fillId="0" fontId="2" numFmtId="0" xfId="0" applyBorder="1" applyFont="1"/>
    <xf borderId="4" fillId="0" fontId="3" numFmtId="0" xfId="0" applyAlignment="1" applyBorder="1" applyFont="1">
      <alignment horizontal="center" vertical="center"/>
    </xf>
    <xf borderId="0" fillId="0" fontId="3" numFmtId="0" xfId="0" applyAlignment="1" applyFont="1">
      <alignment horizontal="center" vertical="center"/>
    </xf>
    <xf borderId="5" fillId="0" fontId="3" numFmtId="0" xfId="0" applyAlignment="1" applyBorder="1" applyFont="1">
      <alignment horizontal="center" vertical="center"/>
    </xf>
    <xf borderId="9" fillId="0" fontId="4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9" fillId="0" fontId="5" numFmtId="0" xfId="0" applyAlignment="1" applyBorder="1" applyFont="1">
      <alignment horizontal="center" shrinkToFit="0" vertical="center" wrapText="1"/>
    </xf>
    <xf borderId="9" fillId="0" fontId="4" numFmtId="0" xfId="0" applyAlignment="1" applyBorder="1" applyFont="1">
      <alignment horizontal="left" shrinkToFit="0" vertical="center" wrapText="1"/>
    </xf>
    <xf borderId="9" fillId="2" fontId="5" numFmtId="3" xfId="0" applyAlignment="1" applyBorder="1" applyFill="1" applyFont="1" applyNumberFormat="1">
      <alignment horizontal="center" shrinkToFit="0" vertical="center" wrapText="1"/>
    </xf>
    <xf borderId="9" fillId="2" fontId="5" numFmtId="164" xfId="0" applyAlignment="1" applyBorder="1" applyFill="1" applyFont="1" applyNumberFormat="1">
      <alignment horizontal="center" shrinkToFit="0" vertical="center" wrapText="1"/>
    </xf>
    <xf borderId="9" fillId="0" fontId="5" numFmtId="164" xfId="0" applyAlignment="1" applyBorder="1" applyFont="1" applyNumberFormat="1">
      <alignment horizontal="center" shrinkToFit="0" vertical="center" wrapText="1"/>
    </xf>
    <xf borderId="9" fillId="0" fontId="5" numFmtId="164" xfId="0" applyAlignment="1" applyBorder="1" applyFont="1" applyNumberFormat="1">
      <alignment horizontal="left" shrinkToFit="0" vertical="center" wrapText="1"/>
    </xf>
    <xf borderId="9" fillId="0" fontId="5" numFmtId="165" xfId="0" applyAlignment="1" applyBorder="1" applyFont="1" applyNumberFormat="1">
      <alignment horizontal="center" shrinkToFit="0" vertical="center" wrapText="1"/>
    </xf>
    <xf borderId="9" fillId="0" fontId="5" numFmtId="0" xfId="0" applyAlignment="1" applyBorder="1" applyFont="1">
      <alignment horizontal="left" readingOrder="0" shrinkToFit="0" vertical="center" wrapText="1"/>
    </xf>
    <xf borderId="9" fillId="2" fontId="5" numFmtId="164" xfId="0" applyAlignment="1" applyBorder="1" applyFill="1" applyFont="1" applyNumberFormat="1">
      <alignment horizontal="center" readingOrder="0" shrinkToFit="0" vertical="center" wrapText="1"/>
    </xf>
    <xf borderId="9" fillId="0" fontId="3" numFmtId="0" xfId="0" applyAlignment="1" applyBorder="1" applyFont="1">
      <alignment horizontal="center" vertical="center"/>
    </xf>
    <xf borderId="9" fillId="0" fontId="3" numFmtId="0" xfId="0" applyAlignment="1" applyBorder="1" applyFont="1">
      <alignment horizontal="left" readingOrder="0" vertical="center"/>
    </xf>
    <xf borderId="9" fillId="2" fontId="5" numFmtId="3" xfId="0" applyAlignment="1" applyBorder="1" applyFill="1" applyFont="1" applyNumberFormat="1">
      <alignment horizontal="center" readingOrder="0" shrinkToFit="0" vertical="center" wrapText="1"/>
    </xf>
    <xf borderId="9" fillId="0" fontId="5" numFmtId="0" xfId="0" applyAlignment="1" applyBorder="1" applyFont="1">
      <alignment horizontal="left" shrinkToFit="0" vertical="center" wrapText="1"/>
    </xf>
    <xf borderId="9" fillId="0" fontId="5" numFmtId="0" xfId="0" applyAlignment="1" applyBorder="1" applyFont="1">
      <alignment horizontal="left" shrinkToFit="0" vertical="center" wrapText="1"/>
    </xf>
    <xf borderId="6" fillId="0" fontId="4" numFmtId="0" xfId="0" applyAlignment="1" applyBorder="1" applyFon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4" fillId="0" fontId="4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right" shrinkToFit="0" vertical="center" wrapText="1"/>
    </xf>
    <xf borderId="9" fillId="2" fontId="7" numFmtId="164" xfId="0" applyAlignment="1" applyBorder="1" applyFill="1" applyFont="1" applyNumberFormat="1">
      <alignment horizontal="center" vertical="center"/>
    </xf>
    <xf borderId="0" fillId="0" fontId="8" numFmtId="0" xfId="0" applyAlignment="1" applyFont="1">
      <alignment horizontal="left" shrinkToFit="0" vertical="center" wrapText="1"/>
    </xf>
    <xf borderId="6" fillId="0" fontId="5" numFmtId="0" xfId="0" applyAlignment="1" applyBorder="1" applyFont="1">
      <alignment horizontal="right" shrinkToFit="0" vertical="center" wrapText="1"/>
    </xf>
    <xf borderId="9" fillId="2" fontId="5" numFmtId="166" xfId="0" applyAlignment="1" applyBorder="1" applyFill="1" applyFont="1" applyNumberFormat="1">
      <alignment horizontal="center" vertical="center"/>
    </xf>
    <xf borderId="0" fillId="0" fontId="8" numFmtId="0" xfId="0" applyAlignment="1" applyFont="1">
      <alignment horizontal="left" readingOrder="0" shrinkToFit="0" vertical="center" wrapText="1"/>
    </xf>
    <xf borderId="9" fillId="2" fontId="5" numFmtId="164" xfId="0" applyAlignment="1" applyBorder="1" applyFill="1" applyFont="1" applyNumberFormat="1">
      <alignment horizontal="center" vertical="center"/>
    </xf>
    <xf borderId="0" fillId="0" fontId="3" numFmtId="0" xfId="0" applyAlignment="1" applyFont="1">
      <alignment horizontal="left" vertical="center"/>
    </xf>
    <xf borderId="5" fillId="0" fontId="3" numFmtId="0" xfId="0" applyAlignment="1" applyBorder="1" applyFont="1">
      <alignment horizontal="left" vertical="center"/>
    </xf>
    <xf borderId="6" fillId="0" fontId="4" numFmtId="0" xfId="0" applyAlignment="1" applyBorder="1" applyFont="1">
      <alignment horizontal="right" shrinkToFit="0" vertical="center" wrapText="1"/>
    </xf>
    <xf borderId="9" fillId="2" fontId="4" numFmtId="164" xfId="0" applyAlignment="1" applyBorder="1" applyFill="1" applyFont="1" applyNumberFormat="1">
      <alignment horizontal="center" vertical="center"/>
    </xf>
    <xf borderId="6" fillId="0" fontId="9" numFmtId="0" xfId="0" applyAlignment="1" applyBorder="1" applyFont="1">
      <alignment horizontal="right" readingOrder="0" shrinkToFit="0" vertical="center" wrapText="1"/>
    </xf>
    <xf borderId="9" fillId="2" fontId="9" numFmtId="164" xfId="0" applyAlignment="1" applyBorder="1" applyFill="1" applyFont="1" applyNumberFormat="1">
      <alignment horizontal="center" vertical="center"/>
    </xf>
    <xf borderId="0" fillId="0" fontId="3" numFmtId="9" xfId="0" applyAlignment="1" applyFont="1" applyNumberFormat="1">
      <alignment horizontal="left" readingOrder="0" vertical="center"/>
    </xf>
    <xf borderId="9" fillId="2" fontId="6" numFmtId="164" xfId="0" applyAlignment="1" applyBorder="1" applyFill="1" applyFont="1" applyNumberFormat="1">
      <alignment horizontal="center" vertical="center"/>
    </xf>
    <xf borderId="10" fillId="0" fontId="3" numFmtId="0" xfId="0" applyAlignment="1" applyBorder="1" applyFont="1">
      <alignment horizontal="left" vertical="center"/>
    </xf>
    <xf borderId="11" fillId="0" fontId="3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5.0"/>
    <col customWidth="1" min="2" max="2" width="47.29"/>
    <col customWidth="1" min="3" max="3" width="9.0"/>
    <col customWidth="1" min="4" max="4" width="16.0"/>
    <col customWidth="1" min="5" max="5" width="17.0"/>
    <col customWidth="1" min="6" max="6" width="19.14"/>
    <col customWidth="1" min="7" max="7" width="71.14"/>
  </cols>
  <sheetData>
    <row r="1" ht="24.0" customHeight="1">
      <c r="A1" s="1" t="s">
        <v>0</v>
      </c>
      <c r="B1" s="2"/>
      <c r="C1" s="2"/>
      <c r="D1" s="2"/>
      <c r="E1" s="2"/>
      <c r="F1" s="2"/>
      <c r="G1" s="3"/>
    </row>
    <row r="2" ht="18.0" customHeight="1">
      <c r="A2" s="4"/>
      <c r="G2" s="5"/>
    </row>
    <row r="3" ht="21.75" customHeight="1">
      <c r="A3" s="6" t="s">
        <v>1</v>
      </c>
      <c r="B3" s="7"/>
      <c r="C3" s="8"/>
      <c r="D3" s="9"/>
      <c r="E3" s="9"/>
      <c r="F3" s="9"/>
      <c r="G3" s="7"/>
    </row>
    <row r="4">
      <c r="A4" s="10"/>
      <c r="B4" s="11"/>
      <c r="C4" s="11"/>
      <c r="D4" s="11"/>
      <c r="E4" s="11"/>
      <c r="F4" s="11"/>
      <c r="G4" s="12"/>
    </row>
    <row r="5" ht="31.5" customHeight="1">
      <c r="A5" s="13" t="s">
        <v>2</v>
      </c>
      <c r="B5" s="13" t="s">
        <v>3</v>
      </c>
      <c r="C5" s="13" t="s">
        <v>4</v>
      </c>
      <c r="D5" s="13" t="s">
        <v>5</v>
      </c>
      <c r="E5" s="13" t="s">
        <v>6</v>
      </c>
      <c r="F5" s="14" t="s">
        <v>7</v>
      </c>
      <c r="G5" s="14" t="s">
        <v>8</v>
      </c>
    </row>
    <row r="6" ht="30.0" customHeight="1">
      <c r="A6" s="15">
        <v>1.0</v>
      </c>
      <c r="B6" s="16" t="s">
        <v>9</v>
      </c>
      <c r="C6" s="17" t="s">
        <v>10</v>
      </c>
      <c r="D6" s="18" t="s">
        <v>10</v>
      </c>
      <c r="E6" s="18" t="s">
        <v>10</v>
      </c>
      <c r="F6" s="19" t="s">
        <v>10</v>
      </c>
      <c r="G6" s="20" t="s">
        <v>10</v>
      </c>
    </row>
    <row r="7" ht="30.0" customHeight="1">
      <c r="A7" s="21">
        <v>46023.0</v>
      </c>
      <c r="B7" s="22" t="s">
        <v>11</v>
      </c>
      <c r="C7" s="17">
        <v>1.0</v>
      </c>
      <c r="D7" s="23">
        <v>1200.0</v>
      </c>
      <c r="E7" s="18">
        <f t="shared" ref="E7:E10" si="1">C7*D7</f>
        <v>1200</v>
      </c>
      <c r="F7" s="24"/>
      <c r="G7" s="25" t="s">
        <v>12</v>
      </c>
    </row>
    <row r="8" ht="19.5" customHeight="1">
      <c r="A8" s="21">
        <v>46054.0</v>
      </c>
      <c r="B8" s="22" t="s">
        <v>13</v>
      </c>
      <c r="C8" s="17">
        <v>1.0</v>
      </c>
      <c r="D8" s="23">
        <v>250.0</v>
      </c>
      <c r="E8" s="18">
        <f t="shared" si="1"/>
        <v>250</v>
      </c>
      <c r="F8" s="24"/>
      <c r="G8" s="25" t="s">
        <v>14</v>
      </c>
    </row>
    <row r="9" ht="33.0" customHeight="1">
      <c r="A9" s="21">
        <v>46082.0</v>
      </c>
      <c r="B9" s="22" t="s">
        <v>15</v>
      </c>
      <c r="C9" s="17">
        <v>1.0</v>
      </c>
      <c r="D9" s="23">
        <v>1000.0</v>
      </c>
      <c r="E9" s="18">
        <f t="shared" si="1"/>
        <v>1000</v>
      </c>
      <c r="F9" s="24"/>
      <c r="G9" s="25" t="s">
        <v>16</v>
      </c>
    </row>
    <row r="10" ht="35.25" customHeight="1">
      <c r="A10" s="21">
        <v>46113.0</v>
      </c>
      <c r="B10" s="22" t="s">
        <v>17</v>
      </c>
      <c r="C10" s="26">
        <v>2.0</v>
      </c>
      <c r="D10" s="23">
        <v>800.0</v>
      </c>
      <c r="E10" s="18">
        <f t="shared" si="1"/>
        <v>1600</v>
      </c>
      <c r="F10" s="24"/>
      <c r="G10" s="27" t="s">
        <v>18</v>
      </c>
    </row>
    <row r="11" ht="24.75" customHeight="1">
      <c r="A11" s="15">
        <v>2.0</v>
      </c>
      <c r="B11" s="28" t="s">
        <v>19</v>
      </c>
      <c r="C11" s="26">
        <v>2.0</v>
      </c>
      <c r="D11" s="18">
        <f>D10*20%</f>
        <v>160</v>
      </c>
      <c r="E11" s="18">
        <f>E23</f>
        <v>320</v>
      </c>
      <c r="F11" s="24"/>
      <c r="G11" s="22" t="s">
        <v>20</v>
      </c>
    </row>
    <row r="12" ht="21.75" customHeight="1">
      <c r="A12" s="29" t="s">
        <v>21</v>
      </c>
      <c r="B12" s="9"/>
      <c r="C12" s="9"/>
      <c r="D12" s="7"/>
      <c r="E12" s="30">
        <f>SUM(E7:E11)*10%+SUM(E7:E11)</f>
        <v>4807</v>
      </c>
      <c r="F12" s="24"/>
      <c r="G12" s="24"/>
    </row>
    <row r="13" ht="15.75" customHeight="1">
      <c r="A13" s="10"/>
      <c r="B13" s="11"/>
      <c r="C13" s="11"/>
      <c r="D13" s="11"/>
      <c r="E13" s="11"/>
      <c r="F13" s="11"/>
      <c r="G13" s="12"/>
    </row>
    <row r="14" ht="15.0" customHeight="1">
      <c r="A14" s="31" t="s">
        <v>22</v>
      </c>
      <c r="G14" s="5"/>
    </row>
    <row r="15" ht="27.75" customHeight="1">
      <c r="A15" s="32" t="s">
        <v>23</v>
      </c>
      <c r="B15" s="9"/>
      <c r="C15" s="9"/>
      <c r="D15" s="7"/>
      <c r="E15" s="33">
        <f>E10</f>
        <v>1600</v>
      </c>
      <c r="F15" s="34" t="s">
        <v>24</v>
      </c>
      <c r="G15" s="5"/>
    </row>
    <row r="16" ht="27.75" customHeight="1">
      <c r="A16" s="35" t="s">
        <v>25</v>
      </c>
      <c r="B16" s="9"/>
      <c r="C16" s="9"/>
      <c r="D16" s="7"/>
      <c r="E16" s="36">
        <v>0.11</v>
      </c>
      <c r="F16" s="37" t="s">
        <v>26</v>
      </c>
      <c r="G16" s="5"/>
    </row>
    <row r="17" ht="15.75" customHeight="1">
      <c r="A17" s="35" t="s">
        <v>27</v>
      </c>
      <c r="B17" s="9"/>
      <c r="C17" s="9"/>
      <c r="D17" s="7"/>
      <c r="E17" s="38">
        <f>E15*E16</f>
        <v>176</v>
      </c>
      <c r="F17" s="39"/>
      <c r="G17" s="40"/>
    </row>
    <row r="18" ht="15.75" customHeight="1">
      <c r="A18" s="35" t="s">
        <v>28</v>
      </c>
      <c r="B18" s="9"/>
      <c r="C18" s="9"/>
      <c r="D18" s="7"/>
      <c r="E18" s="36">
        <v>0.05</v>
      </c>
      <c r="F18" s="39"/>
      <c r="G18" s="5"/>
    </row>
    <row r="19" ht="15.75" customHeight="1">
      <c r="A19" s="35" t="s">
        <v>29</v>
      </c>
      <c r="B19" s="9"/>
      <c r="C19" s="9"/>
      <c r="D19" s="7"/>
      <c r="E19" s="38">
        <f>E15*E18</f>
        <v>80</v>
      </c>
      <c r="F19" s="39"/>
      <c r="G19" s="40"/>
    </row>
    <row r="20" ht="15.75" customHeight="1">
      <c r="A20" s="35" t="s">
        <v>30</v>
      </c>
      <c r="B20" s="9"/>
      <c r="C20" s="9"/>
      <c r="D20" s="7"/>
      <c r="E20" s="38">
        <v>0.0</v>
      </c>
      <c r="F20" s="37" t="s">
        <v>31</v>
      </c>
      <c r="G20" s="5"/>
    </row>
    <row r="21" ht="15.75" customHeight="1">
      <c r="A21" s="41" t="s">
        <v>32</v>
      </c>
      <c r="B21" s="9"/>
      <c r="C21" s="9"/>
      <c r="D21" s="7"/>
      <c r="E21" s="42">
        <f>E17+E19+E20</f>
        <v>256</v>
      </c>
      <c r="F21" s="39"/>
      <c r="G21" s="40"/>
    </row>
    <row r="22" ht="15.75" customHeight="1">
      <c r="A22" s="41" t="s">
        <v>33</v>
      </c>
      <c r="B22" s="9"/>
      <c r="C22" s="9"/>
      <c r="D22" s="7"/>
      <c r="E22" s="42">
        <f>E15-E21</f>
        <v>1344</v>
      </c>
      <c r="F22" s="39"/>
      <c r="G22" s="40"/>
    </row>
    <row r="23" ht="15.75" customHeight="1">
      <c r="A23" s="43" t="s">
        <v>34</v>
      </c>
      <c r="B23" s="9"/>
      <c r="C23" s="9"/>
      <c r="D23" s="7"/>
      <c r="E23" s="44">
        <f>E15*F23</f>
        <v>320</v>
      </c>
      <c r="F23" s="45">
        <v>0.2</v>
      </c>
      <c r="G23" s="5"/>
    </row>
    <row r="24" ht="15.75" customHeight="1">
      <c r="A24" s="41" t="s">
        <v>35</v>
      </c>
      <c r="B24" s="9"/>
      <c r="C24" s="9"/>
      <c r="D24" s="7"/>
      <c r="E24" s="46">
        <f>E15+E23</f>
        <v>1920</v>
      </c>
      <c r="F24" s="47"/>
      <c r="G24" s="48"/>
    </row>
  </sheetData>
  <mergeCells count="21">
    <mergeCell ref="A1:G1"/>
    <mergeCell ref="A2:G2"/>
    <mergeCell ref="A3:B3"/>
    <mergeCell ref="C3:G3"/>
    <mergeCell ref="A12:D12"/>
    <mergeCell ref="A14:G14"/>
    <mergeCell ref="F15:G15"/>
    <mergeCell ref="A20:D20"/>
    <mergeCell ref="F20:G20"/>
    <mergeCell ref="A21:D21"/>
    <mergeCell ref="A22:D22"/>
    <mergeCell ref="A23:D23"/>
    <mergeCell ref="F23:G23"/>
    <mergeCell ref="A24:D24"/>
    <mergeCell ref="A15:D15"/>
    <mergeCell ref="A16:D16"/>
    <mergeCell ref="F16:G16"/>
    <mergeCell ref="A17:D17"/>
    <mergeCell ref="A18:D18"/>
    <mergeCell ref="F18:G18"/>
    <mergeCell ref="A19:D19"/>
  </mergeCells>
  <printOptions/>
  <pageMargins bottom="1.0" footer="0.0" header="0.0" left="0.4" right="0.4" top="1.0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2026-10-05T13:57:42Z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